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202300"/>
  <mc:AlternateContent xmlns:mc="http://schemas.openxmlformats.org/markup-compatibility/2006">
    <mc:Choice Requires="x15">
      <x15ac:absPath xmlns:x15ac="http://schemas.microsoft.com/office/spreadsheetml/2010/11/ac" url="/Users/samarguet/Library/CloudStorage/GoogleDrive-sam.marguet@marbrick.ch/Drive partagés/Marbrick Immobilier SA - PRINCIPAL /Modèles /Rendement s fds propres/"/>
    </mc:Choice>
  </mc:AlternateContent>
  <xr:revisionPtr revIDLastSave="0" documentId="13_ncr:1_{372D46C6-6E78-F241-BDAA-7BD024CA21EF}" xr6:coauthVersionLast="47" xr6:coauthVersionMax="47" xr10:uidLastSave="{00000000-0000-0000-0000-000000000000}"/>
  <bookViews>
    <workbookView xWindow="0" yWindow="480" windowWidth="26240" windowHeight="16480" xr2:uid="{9BF1D6C0-638E-E940-BD28-D2104D899DC8}"/>
  </bookViews>
  <sheets>
    <sheet name="rendement"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B12" i="1"/>
  <c r="C9" i="1"/>
  <c r="C10" i="1"/>
  <c r="B11" i="1"/>
  <c r="C5" i="1"/>
  <c r="B15" i="1"/>
  <c r="C15" i="1"/>
</calcChain>
</file>

<file path=xl/sharedStrings.xml><?xml version="1.0" encoding="utf-8"?>
<sst xmlns="http://schemas.openxmlformats.org/spreadsheetml/2006/main" count="26" uniqueCount="26">
  <si>
    <t>Annuel</t>
  </si>
  <si>
    <t>Mensuel</t>
  </si>
  <si>
    <t>Calcul de rendement sur fonds propres pour appartement</t>
  </si>
  <si>
    <t>Remarques</t>
  </si>
  <si>
    <t>Ne pas remplir cette cellule.</t>
  </si>
  <si>
    <t>Indiquer ici le taux de fonds propres que la banque va exiger.</t>
  </si>
  <si>
    <t>Solde avant amortissement et impôts</t>
  </si>
  <si>
    <t>Saisie</t>
  </si>
  <si>
    <t>Prix admissible (CHF)</t>
  </si>
  <si>
    <t>Loyer net annuel (CHF)</t>
  </si>
  <si>
    <t>Loyer net mensuel (sans les charges) (CHF)</t>
  </si>
  <si>
    <t>Rendement sur fonds propres souhaité (en %).</t>
  </si>
  <si>
    <r>
      <rPr>
        <b/>
        <sz val="12"/>
        <color theme="1"/>
        <rFont val="Aptos Narrow"/>
        <scheme val="minor"/>
      </rPr>
      <t>🏡 Instructions générales
Ce modèle est destiné uniquement à l’analyse d’appartements.</t>
    </r>
    <r>
      <rPr>
        <sz val="12"/>
        <color theme="1"/>
        <rFont val="Aptos Narrow"/>
        <scheme val="minor"/>
      </rPr>
      <t xml:space="preserve">
Ne remplir que les cellules de couleur jaune.
Si des travaux doivent être effectués immédiatement dans l’appartement, utilisez un loyer “après travaux”.
Ce modèle ne prend pas en compte de futures augmentations de loyers.
L’amortissement bancaire n’est pas intégré, car il s’agit d’un remboursement de dette récupérable à la vente du bien, et non d’une charge.
</t>
    </r>
    <r>
      <rPr>
        <b/>
        <sz val="12"/>
        <color theme="1"/>
        <rFont val="Aptos Narrow"/>
        <scheme val="minor"/>
      </rPr>
      <t>⚠️ Ce modèle fournit une indication à titre informatif uniquement. Son auteur décline toute responsabilité quant à son interprétation ou à son utilisation.</t>
    </r>
  </si>
  <si>
    <t>Revenus/charges</t>
  </si>
  <si>
    <t>⚠️ Ce modèle fournit uniquement une indication à titre informatif. Son auteur décline toute responsabilité quant à son interprétation et à son utilisation.</t>
  </si>
  <si>
    <t>Charges anuelles (%)</t>
  </si>
  <si>
    <t>Taux d’intérêt hypothécaire en % que vous pourrez obtenir auprès de votre banque.</t>
  </si>
  <si>
    <t>Taux hypotécaire (%)</t>
  </si>
  <si>
    <t>Taux de rendement sur fds propres (%)</t>
  </si>
  <si>
    <t>Remplir le loyer mensuel en CHF perçu par le propriétaire, sans inclure les acomptes de charges.
Cette formule ne fonctionne pas avec un loyer “tout compris”, c’est-à-dire lorsque les charges sont incluses dans le loyer.</t>
  </si>
  <si>
    <t>Fonds propres exigés par la banque (%)</t>
  </si>
  <si>
    <t>Frais d'achat (%)</t>
  </si>
  <si>
    <t>Forfait comprenant les droits de mutation, les frais de notaire et du registre foncier.
- Pour le canton de Fribourg, un taux forfaitaire de 4% est crédible</t>
  </si>
  <si>
    <t>Le prix admissible correspond au prix maximum que vous pouvez payer afin d’obtenir le rendement souhaité sur vos fonds propres. 
- Vos fonds propres correspondent aux fonds propres exigés par la banque + les frais d'achat. 
⚠️ Ce modèle fournit uniquement une indication à titre informatif. Son auteur décline toute responsabilité quant à son interprétation et à son utilisation.</t>
  </si>
  <si>
    <t>Fonds propres totaux</t>
  </si>
  <si>
    <t>Ces charges en % sont estimées de manière empirique. Elles tiennent compte à la fois du budget PPE et des travaux futurs de rénovation de l’appartement :
Appartement neuf :  20 %
Appartement de vétusté standard : 20 % à 30 %
Appartement très vétuste : &gt;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</si>
</sst>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6"/>
      <color theme="1"/>
      <name val="Aptos Narrow"/>
      <family val="2"/>
      <scheme val="minor"/>
    </font>
    <font>
      <b/>
      <sz val="16"/>
      <color theme="1"/>
      <name val="Aptos Narrow"/>
      <scheme val="minor"/>
    </font>
    <font>
      <b/>
      <sz val="12"/>
      <color theme="1"/>
      <name val="Aptos Narrow"/>
      <scheme val="minor"/>
    </font>
    <font>
      <b/>
      <sz val="14"/>
      <color theme="1"/>
      <name val="Aptos Narrow"/>
      <scheme val="minor"/>
    </font>
    <font>
      <b/>
      <sz val="18"/>
      <color theme="1"/>
      <name val="Aptos Narrow"/>
      <scheme val="minor"/>
    </font>
    <font>
      <sz val="18"/>
      <color theme="1"/>
      <name val="Aptos Narrow"/>
      <scheme val="minor"/>
    </font>
    <font>
      <sz val="12"/>
      <color theme="1"/>
      <name val="Aptos Narrow"/>
      <scheme val="minor"/>
    </font>
    <font>
      <sz val="14"/>
      <color theme="1"/>
      <name val="Aptos Narrow"/>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cellStyleXfs>
  <cellXfs count="46">
    <xf numFmtId="0" fontId="0" fillId="0" borderId="0" xfId="0"/>
    <xf numFmtId="0" fontId="0" fillId="0" borderId="0" xfId="0" applyAlignment="1">
      <alignment horizontal="left" vertical="center"/>
    </xf>
    <xf numFmtId="0" fontId="0" fillId="0" borderId="4" xfId="0" applyBorder="1"/>
    <xf numFmtId="0" fontId="0" fillId="0" borderId="5" xfId="0" applyBorder="1"/>
    <xf numFmtId="0" fontId="2" fillId="3" borderId="0" xfId="0" applyFont="1" applyFill="1" applyAlignment="1">
      <alignment horizontal="center" vertical="center"/>
    </xf>
    <xf numFmtId="0" fontId="2" fillId="3" borderId="4" xfId="0" applyFont="1" applyFill="1" applyBorder="1"/>
    <xf numFmtId="3" fontId="1" fillId="3" borderId="0" xfId="0" applyNumberFormat="1" applyFont="1" applyFill="1" applyAlignment="1">
      <alignment horizontal="center" vertical="center"/>
    </xf>
    <xf numFmtId="0" fontId="1" fillId="6" borderId="10" xfId="0" applyFont="1" applyFill="1" applyBorder="1" applyAlignment="1">
      <alignment horizontal="center" vertical="center"/>
    </xf>
    <xf numFmtId="0" fontId="2" fillId="3" borderId="12" xfId="0" applyFont="1" applyFill="1" applyBorder="1" applyAlignment="1">
      <alignment horizontal="left" vertical="center"/>
    </xf>
    <xf numFmtId="0" fontId="0" fillId="6" borderId="13" xfId="0" applyFill="1" applyBorder="1" applyAlignment="1">
      <alignment horizontal="left" vertical="center"/>
    </xf>
    <xf numFmtId="4" fontId="1" fillId="6" borderId="13" xfId="0" applyNumberFormat="1" applyFont="1" applyFill="1" applyBorder="1" applyAlignment="1">
      <alignment horizontal="center" vertical="center"/>
    </xf>
    <xf numFmtId="0" fontId="1" fillId="6" borderId="13" xfId="0" applyFont="1" applyFill="1" applyBorder="1" applyAlignment="1">
      <alignment horizontal="center" vertical="center"/>
    </xf>
    <xf numFmtId="3" fontId="1" fillId="6" borderId="13" xfId="0" applyNumberFormat="1" applyFont="1" applyFill="1" applyBorder="1" applyAlignment="1">
      <alignment horizontal="center" vertical="center"/>
    </xf>
    <xf numFmtId="0" fontId="2" fillId="3" borderId="15"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2" fillId="7" borderId="4" xfId="0" applyFont="1" applyFill="1" applyBorder="1" applyAlignment="1">
      <alignment horizontal="left" vertical="center" wrapText="1"/>
    </xf>
    <xf numFmtId="0" fontId="2" fillId="7" borderId="0" xfId="0" applyFont="1" applyFill="1" applyAlignment="1">
      <alignment horizontal="center"/>
    </xf>
    <xf numFmtId="0" fontId="2" fillId="7" borderId="0" xfId="0" applyFont="1" applyFill="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4" fillId="4"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xf>
    <xf numFmtId="0" fontId="7" fillId="0" borderId="5" xfId="0" applyFont="1" applyBorder="1" applyAlignment="1">
      <alignment horizontal="left"/>
    </xf>
    <xf numFmtId="3" fontId="2" fillId="5" borderId="16" xfId="0" applyNumberFormat="1" applyFont="1" applyFill="1" applyBorder="1" applyAlignment="1">
      <alignment horizontal="center" vertical="center"/>
    </xf>
    <xf numFmtId="3" fontId="2" fillId="0" borderId="16" xfId="0" applyNumberFormat="1"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3" fontId="1" fillId="6" borderId="13" xfId="0" applyNumberFormat="1" applyFont="1" applyFill="1" applyBorder="1" applyAlignment="1">
      <alignment horizontal="center" vertical="center"/>
    </xf>
    <xf numFmtId="0" fontId="0" fillId="0" borderId="13" xfId="0" applyBorder="1" applyAlignment="1">
      <alignment vertical="center"/>
    </xf>
    <xf numFmtId="0" fontId="2" fillId="3" borderId="9" xfId="0" applyFont="1" applyFill="1" applyBorder="1" applyAlignment="1">
      <alignment horizontal="left" vertical="center"/>
    </xf>
    <xf numFmtId="4" fontId="1" fillId="2" borderId="10" xfId="0" applyNumberFormat="1" applyFont="1" applyFill="1" applyBorder="1" applyAlignment="1" applyProtection="1">
      <alignment horizontal="center" vertical="center"/>
      <protection locked="0"/>
    </xf>
    <xf numFmtId="9" fontId="1" fillId="2" borderId="13" xfId="0" applyNumberFormat="1" applyFont="1" applyFill="1" applyBorder="1" applyAlignment="1" applyProtection="1">
      <alignment horizontal="center" vertical="center"/>
      <protection locked="0"/>
    </xf>
    <xf numFmtId="10" fontId="1" fillId="2" borderId="13" xfId="0" applyNumberFormat="1" applyFont="1" applyFill="1" applyBorder="1" applyAlignment="1" applyProtection="1">
      <alignment horizontal="center" vertical="center"/>
      <protection locked="0"/>
    </xf>
    <xf numFmtId="9" fontId="1" fillId="2" borderId="16"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29F1-4540-814F-A01E-486B5C5F7F16}">
  <dimension ref="A1:K17"/>
  <sheetViews>
    <sheetView tabSelected="1" topLeftCell="A2" zoomScaleNormal="100" workbookViewId="0">
      <selection activeCell="B7" sqref="B7:B10"/>
    </sheetView>
  </sheetViews>
  <sheetFormatPr baseColWidth="10" defaultRowHeight="16" x14ac:dyDescent="0.2"/>
  <cols>
    <col min="1" max="1" width="57.33203125" customWidth="1"/>
    <col min="2" max="2" width="14.1640625" customWidth="1"/>
    <col min="3" max="3" width="17.1640625" customWidth="1"/>
  </cols>
  <sheetData>
    <row r="1" spans="1:11" ht="34" customHeight="1" x14ac:dyDescent="0.2">
      <c r="A1" s="35" t="s">
        <v>2</v>
      </c>
      <c r="B1" s="36"/>
      <c r="C1" s="36"/>
      <c r="D1" s="37"/>
      <c r="E1" s="37"/>
      <c r="F1" s="37"/>
      <c r="G1" s="37"/>
      <c r="H1" s="37"/>
      <c r="I1" s="37"/>
      <c r="J1" s="37"/>
      <c r="K1" s="38"/>
    </row>
    <row r="2" spans="1:11" ht="159" customHeight="1" x14ac:dyDescent="0.2">
      <c r="A2" s="28" t="s">
        <v>12</v>
      </c>
      <c r="B2" s="29"/>
      <c r="C2" s="29"/>
      <c r="D2" s="29"/>
      <c r="E2" s="29"/>
      <c r="F2" s="29"/>
      <c r="G2" s="29"/>
      <c r="H2" s="29"/>
      <c r="I2" s="29"/>
      <c r="J2" s="29"/>
      <c r="K2" s="30"/>
    </row>
    <row r="3" spans="1:11" s="14" customFormat="1" ht="30" customHeight="1" x14ac:dyDescent="0.3">
      <c r="A3" s="16" t="s">
        <v>13</v>
      </c>
      <c r="B3" s="18" t="s">
        <v>7</v>
      </c>
      <c r="C3" s="17"/>
      <c r="D3" s="24" t="s">
        <v>3</v>
      </c>
      <c r="E3" s="24"/>
      <c r="F3" s="24"/>
      <c r="G3" s="24"/>
      <c r="H3" s="24"/>
      <c r="I3" s="24"/>
      <c r="J3" s="24"/>
      <c r="K3" s="25"/>
    </row>
    <row r="4" spans="1:11" s="15" customFormat="1" ht="30" customHeight="1" x14ac:dyDescent="0.2">
      <c r="A4" s="41" t="s">
        <v>10</v>
      </c>
      <c r="B4" s="42">
        <v>1500</v>
      </c>
      <c r="C4" s="7"/>
      <c r="D4" s="26" t="s">
        <v>19</v>
      </c>
      <c r="E4" s="26"/>
      <c r="F4" s="26"/>
      <c r="G4" s="26"/>
      <c r="H4" s="26"/>
      <c r="I4" s="26"/>
      <c r="J4" s="26"/>
      <c r="K4" s="27"/>
    </row>
    <row r="5" spans="1:11" s="1" customFormat="1" ht="22" x14ac:dyDescent="0.2">
      <c r="A5" s="8" t="s">
        <v>9</v>
      </c>
      <c r="B5" s="9"/>
      <c r="C5" s="10">
        <f>B4*12</f>
        <v>18000</v>
      </c>
      <c r="D5" s="19" t="s">
        <v>4</v>
      </c>
      <c r="E5" s="19"/>
      <c r="F5" s="19"/>
      <c r="G5" s="19"/>
      <c r="H5" s="19"/>
      <c r="I5" s="19"/>
      <c r="J5" s="19"/>
      <c r="K5" s="20"/>
    </row>
    <row r="6" spans="1:11" s="1" customFormat="1" ht="97" customHeight="1" x14ac:dyDescent="0.2">
      <c r="A6" s="8" t="s">
        <v>15</v>
      </c>
      <c r="B6" s="43">
        <v>0.2</v>
      </c>
      <c r="C6" s="10">
        <f>C5*B6</f>
        <v>3600</v>
      </c>
      <c r="D6" s="19" t="s">
        <v>25</v>
      </c>
      <c r="E6" s="19"/>
      <c r="F6" s="19"/>
      <c r="G6" s="19"/>
      <c r="H6" s="19"/>
      <c r="I6" s="19"/>
      <c r="J6" s="19"/>
      <c r="K6" s="20"/>
    </row>
    <row r="7" spans="1:11" s="1" customFormat="1" ht="22" x14ac:dyDescent="0.2">
      <c r="A7" s="8" t="s">
        <v>17</v>
      </c>
      <c r="B7" s="44">
        <v>1.4999999999999999E-2</v>
      </c>
      <c r="C7" s="11"/>
      <c r="D7" s="19" t="s">
        <v>16</v>
      </c>
      <c r="E7" s="19"/>
      <c r="F7" s="19"/>
      <c r="G7" s="19"/>
      <c r="H7" s="19"/>
      <c r="I7" s="19"/>
      <c r="J7" s="19"/>
      <c r="K7" s="20"/>
    </row>
    <row r="8" spans="1:11" s="1" customFormat="1" ht="22" x14ac:dyDescent="0.2">
      <c r="A8" s="8" t="s">
        <v>18</v>
      </c>
      <c r="B8" s="44">
        <v>0.06</v>
      </c>
      <c r="C8" s="11"/>
      <c r="D8" s="19" t="s">
        <v>11</v>
      </c>
      <c r="E8" s="19"/>
      <c r="F8" s="19"/>
      <c r="G8" s="19"/>
      <c r="H8" s="19"/>
      <c r="I8" s="19"/>
      <c r="J8" s="19"/>
      <c r="K8" s="20"/>
    </row>
    <row r="9" spans="1:11" s="1" customFormat="1" ht="22" x14ac:dyDescent="0.2">
      <c r="A9" s="8" t="s">
        <v>20</v>
      </c>
      <c r="B9" s="43">
        <v>0.3</v>
      </c>
      <c r="C9" s="12">
        <f>B9*B12</f>
        <v>139805.82524271845</v>
      </c>
      <c r="D9" s="19" t="s">
        <v>5</v>
      </c>
      <c r="E9" s="19"/>
      <c r="F9" s="19"/>
      <c r="G9" s="19"/>
      <c r="H9" s="19"/>
      <c r="I9" s="19"/>
      <c r="J9" s="19"/>
      <c r="K9" s="20"/>
    </row>
    <row r="10" spans="1:11" s="1" customFormat="1" ht="60" customHeight="1" x14ac:dyDescent="0.2">
      <c r="A10" s="13" t="s">
        <v>21</v>
      </c>
      <c r="B10" s="45">
        <v>0.04</v>
      </c>
      <c r="C10" s="12">
        <f>B12*B10</f>
        <v>18640.776699029127</v>
      </c>
      <c r="D10" s="19" t="s">
        <v>22</v>
      </c>
      <c r="E10" s="19"/>
      <c r="F10" s="19"/>
      <c r="G10" s="19"/>
      <c r="H10" s="19"/>
      <c r="I10" s="19"/>
      <c r="J10" s="19"/>
      <c r="K10" s="20"/>
    </row>
    <row r="11" spans="1:11" s="1" customFormat="1" ht="60" customHeight="1" x14ac:dyDescent="0.2">
      <c r="A11" s="13" t="s">
        <v>24</v>
      </c>
      <c r="B11" s="39">
        <f>C9+C10</f>
        <v>158446.60194174759</v>
      </c>
      <c r="C11" s="40"/>
      <c r="D11" s="19"/>
      <c r="E11" s="19"/>
      <c r="F11" s="19"/>
      <c r="G11" s="19"/>
      <c r="H11" s="19"/>
      <c r="I11" s="19"/>
      <c r="J11" s="19"/>
      <c r="K11" s="20"/>
    </row>
    <row r="12" spans="1:11" s="1" customFormat="1" ht="111" customHeight="1" x14ac:dyDescent="0.2">
      <c r="A12" s="13" t="s">
        <v>8</v>
      </c>
      <c r="B12" s="31">
        <f>(C5-C6)/(B8*(B9+B10)+B7*(100%-B9))</f>
        <v>466019.4174757282</v>
      </c>
      <c r="C12" s="32"/>
      <c r="D12" s="33" t="s">
        <v>23</v>
      </c>
      <c r="E12" s="33"/>
      <c r="F12" s="33"/>
      <c r="G12" s="33"/>
      <c r="H12" s="33"/>
      <c r="I12" s="33"/>
      <c r="J12" s="33"/>
      <c r="K12" s="34"/>
    </row>
    <row r="13" spans="1:11" x14ac:dyDescent="0.2">
      <c r="A13" s="2"/>
      <c r="K13" s="3"/>
    </row>
    <row r="14" spans="1:11" ht="22" x14ac:dyDescent="0.2">
      <c r="A14" s="2"/>
      <c r="B14" s="4" t="s">
        <v>0</v>
      </c>
      <c r="C14" s="4" t="s">
        <v>1</v>
      </c>
      <c r="K14" s="3"/>
    </row>
    <row r="15" spans="1:11" ht="22" x14ac:dyDescent="0.3">
      <c r="A15" s="5" t="s">
        <v>6</v>
      </c>
      <c r="B15" s="6">
        <f>C5-C6-B7*B12*(100%-B9)</f>
        <v>9506.7961165048546</v>
      </c>
      <c r="C15" s="6">
        <f>B15/12</f>
        <v>792.23300970873788</v>
      </c>
      <c r="K15" s="3"/>
    </row>
    <row r="16" spans="1:11" x14ac:dyDescent="0.2">
      <c r="A16" s="2"/>
      <c r="K16" s="3"/>
    </row>
    <row r="17" spans="1:11" ht="28" customHeight="1" x14ac:dyDescent="0.2">
      <c r="A17" s="21" t="s">
        <v>14</v>
      </c>
      <c r="B17" s="22"/>
      <c r="C17" s="22"/>
      <c r="D17" s="22"/>
      <c r="E17" s="22"/>
      <c r="F17" s="22"/>
      <c r="G17" s="22"/>
      <c r="H17" s="22"/>
      <c r="I17" s="22"/>
      <c r="J17" s="22"/>
      <c r="K17" s="23"/>
    </row>
  </sheetData>
  <sheetProtection algorithmName="SHA-512" hashValue="J5BUZ+2pD3gVMWUUWoCuVlzuTBzftOHB4Mfht0+lKVBmRcGCdeiwnPjDU59St13ky3YmCPH3Ly+YbYouFeM8Ww==" saltValue="M1ZBiTMqj7OjxVZq2wRzjA==" spinCount="100000" sheet="1" objects="1" scenarios="1" selectLockedCells="1"/>
  <mergeCells count="15">
    <mergeCell ref="A1:K1"/>
    <mergeCell ref="D7:K7"/>
    <mergeCell ref="D8:K8"/>
    <mergeCell ref="D10:K10"/>
    <mergeCell ref="B11:C11"/>
    <mergeCell ref="D11:K11"/>
    <mergeCell ref="D9:K9"/>
    <mergeCell ref="A17:K17"/>
    <mergeCell ref="D3:K3"/>
    <mergeCell ref="D4:K4"/>
    <mergeCell ref="A2:K2"/>
    <mergeCell ref="D6:K6"/>
    <mergeCell ref="B12:C12"/>
    <mergeCell ref="D5:K5"/>
    <mergeCell ref="D12:K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rendement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Marguet</dc:creator>
  <cp:lastModifiedBy>Samuel Marguet</cp:lastModifiedBy>
  <dcterms:created xsi:type="dcterms:W3CDTF">2025-01-17T08:24:31Z</dcterms:created>
  <dcterms:modified xsi:type="dcterms:W3CDTF">2025-10-10T12:07:24Z</dcterms:modified>
</cp:coreProperties>
</file>